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R3年度" sheetId="1" r:id="rId1"/>
  </sheets>
  <definedNames/>
  <calcPr fullCalcOnLoad="1"/>
</workbook>
</file>

<file path=xl/sharedStrings.xml><?xml version="1.0" encoding="utf-8"?>
<sst xmlns="http://schemas.openxmlformats.org/spreadsheetml/2006/main" count="113" uniqueCount="80">
  <si>
    <t>資産・負債の内訳</t>
  </si>
  <si>
    <t>Ⅰ　　資産の部</t>
  </si>
  <si>
    <t>現金預金</t>
  </si>
  <si>
    <t>　　　１．流動資産</t>
  </si>
  <si>
    <t>法人本部</t>
  </si>
  <si>
    <t>未収金</t>
  </si>
  <si>
    <t>流動資産合計</t>
  </si>
  <si>
    <t>　　　　　（１）基本財産</t>
  </si>
  <si>
    <t>建物</t>
  </si>
  <si>
    <t>天理市福住町５５０４番地１</t>
  </si>
  <si>
    <t>鉄筋コンクリート造陸屋根　合金メッキ鋼板葺４階建</t>
  </si>
  <si>
    <t>やすらぎ園　園舎　１棟　　４，０７６．４４平方メートル</t>
  </si>
  <si>
    <t>ケアハウス　やすらぎ　１棟　 ４４８．９８平方メートル</t>
  </si>
  <si>
    <t>訪問入浴介護事業所　１棟　　 ６５．８０平方メートル</t>
  </si>
  <si>
    <t>土地</t>
  </si>
  <si>
    <t>天理市福住町字丸尾５５０４番地１（宅地）</t>
  </si>
  <si>
    <t>基本財産合計</t>
  </si>
  <si>
    <t>　　　　　（２）その他の固定資産</t>
  </si>
  <si>
    <t>構築物</t>
  </si>
  <si>
    <t>車輌運搬具</t>
  </si>
  <si>
    <t>器具及び備品</t>
  </si>
  <si>
    <t>その他の固定資産合計</t>
  </si>
  <si>
    <t>資産合計</t>
  </si>
  <si>
    <t>Ⅱ　負債の部</t>
  </si>
  <si>
    <t>　　1．流動負債</t>
  </si>
  <si>
    <t>未払金</t>
  </si>
  <si>
    <t>流動負債合計</t>
  </si>
  <si>
    <t>　　２．固定負債</t>
  </si>
  <si>
    <t>設備資金借入金</t>
  </si>
  <si>
    <t>固定負債合計</t>
  </si>
  <si>
    <t>負債合計</t>
  </si>
  <si>
    <t>差引純資産</t>
  </si>
  <si>
    <t>財　産　目　録</t>
  </si>
  <si>
    <t>　（ 単位　：　円 ）</t>
  </si>
  <si>
    <t>金　　　額</t>
  </si>
  <si>
    <t>　現金預金合計</t>
  </si>
  <si>
    <t>　　未収金合計</t>
  </si>
  <si>
    <t>　　　２．固定資産</t>
  </si>
  <si>
    <t>建　物</t>
  </si>
  <si>
    <t>天理市福住町５５０４番地</t>
  </si>
  <si>
    <t>社会福祉法人　やすらぎ会</t>
  </si>
  <si>
    <t>理事長</t>
  </si>
  <si>
    <t>監　事</t>
  </si>
  <si>
    <t>未払金合計</t>
  </si>
  <si>
    <t>介護予防支援事業</t>
  </si>
  <si>
    <t>訪問介護事業</t>
  </si>
  <si>
    <t>訪問入浴事業</t>
  </si>
  <si>
    <t>短期入所事業</t>
  </si>
  <si>
    <t>居宅介護支援事業</t>
  </si>
  <si>
    <t>特別養護老人ホーム事業</t>
  </si>
  <si>
    <t>①</t>
  </si>
  <si>
    <t>②</t>
  </si>
  <si>
    <t>①　－　②</t>
  </si>
  <si>
    <t>鉄骨造スレートぶき平家建</t>
  </si>
  <si>
    <t>グループホームむつみあい　１棟　６９９．０５平方メートル</t>
  </si>
  <si>
    <t>印</t>
  </si>
  <si>
    <t>他</t>
  </si>
  <si>
    <t>　１４，６３６．００平方メートル</t>
  </si>
  <si>
    <t>在宅介護支援センター事業</t>
  </si>
  <si>
    <t>ケアハウス事業</t>
  </si>
  <si>
    <t>権利</t>
  </si>
  <si>
    <t>ソフトウェア</t>
  </si>
  <si>
    <t>天理市東部地域包括支援センター事業</t>
  </si>
  <si>
    <t>人件費積立資産</t>
  </si>
  <si>
    <t>修繕積立資産</t>
  </si>
  <si>
    <t>鉄筋コンクリート造　スレート葺　平家建</t>
  </si>
  <si>
    <t>軽量鉄骨造　亜鉛メッキ鋼板葺　平家建</t>
  </si>
  <si>
    <t>住まいの生活支援事業</t>
  </si>
  <si>
    <t>職員預り金</t>
  </si>
  <si>
    <t>職員預り金合計</t>
  </si>
  <si>
    <t>　　　　　　　　　　　　　　　令和 4年 3月31日　現在</t>
  </si>
  <si>
    <t>令和 4年 5月19日</t>
  </si>
  <si>
    <t>理事長　　　植田　誠</t>
  </si>
  <si>
    <t>グループホームむつみあい事業</t>
  </si>
  <si>
    <t>グループホームなごみ筒井事業</t>
  </si>
  <si>
    <t>大和郡山市筒井町１５３５番地</t>
  </si>
  <si>
    <t>木造瓦葺平家建</t>
  </si>
  <si>
    <t>グループホームなごみ筒井　1棟　２８２．４６平方メートル</t>
  </si>
  <si>
    <t>長期預り金積立資産</t>
  </si>
  <si>
    <t>長期預り金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</si>
</sst>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38" fontId="5" fillId="0" borderId="0" xfId="48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38" fontId="5" fillId="0" borderId="16" xfId="48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0" fillId="0" borderId="17" xfId="48" applyBorder="1" applyAlignment="1">
      <alignment horizontal="right" vertical="center"/>
    </xf>
    <xf numFmtId="38" fontId="0" fillId="0" borderId="15" xfId="48" applyBorder="1" applyAlignment="1">
      <alignment horizontal="right" vertical="center"/>
    </xf>
    <xf numFmtId="38" fontId="0" fillId="0" borderId="10" xfId="48" applyBorder="1" applyAlignment="1">
      <alignment horizontal="right" vertical="center"/>
    </xf>
    <xf numFmtId="38" fontId="0" fillId="0" borderId="11" xfId="48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3" fillId="0" borderId="18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6" xfId="48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36</xdr:row>
      <xdr:rowOff>123825</xdr:rowOff>
    </xdr:from>
    <xdr:to>
      <xdr:col>8</xdr:col>
      <xdr:colOff>247650</xdr:colOff>
      <xdr:row>53</xdr:row>
      <xdr:rowOff>161925</xdr:rowOff>
    </xdr:to>
    <xdr:sp>
      <xdr:nvSpPr>
        <xdr:cNvPr id="1" name="直線コネクタ 5"/>
        <xdr:cNvSpPr>
          <a:spLocks/>
        </xdr:cNvSpPr>
      </xdr:nvSpPr>
      <xdr:spPr>
        <a:xfrm flipH="1">
          <a:off x="5915025" y="12553950"/>
          <a:ext cx="0" cy="408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981075</xdr:colOff>
      <xdr:row>53</xdr:row>
      <xdr:rowOff>142875</xdr:rowOff>
    </xdr:from>
    <xdr:to>
      <xdr:col>8</xdr:col>
      <xdr:colOff>247650</xdr:colOff>
      <xdr:row>53</xdr:row>
      <xdr:rowOff>142875</xdr:rowOff>
    </xdr:to>
    <xdr:sp>
      <xdr:nvSpPr>
        <xdr:cNvPr id="2" name="直線コネクタ 7"/>
        <xdr:cNvSpPr>
          <a:spLocks/>
        </xdr:cNvSpPr>
      </xdr:nvSpPr>
      <xdr:spPr>
        <a:xfrm flipH="1">
          <a:off x="5638800" y="16621125"/>
          <a:ext cx="276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952500</xdr:colOff>
      <xdr:row>36</xdr:row>
      <xdr:rowOff>123825</xdr:rowOff>
    </xdr:from>
    <xdr:to>
      <xdr:col>8</xdr:col>
      <xdr:colOff>257175</xdr:colOff>
      <xdr:row>36</xdr:row>
      <xdr:rowOff>123825</xdr:rowOff>
    </xdr:to>
    <xdr:sp>
      <xdr:nvSpPr>
        <xdr:cNvPr id="3" name="直線コネクタ 9"/>
        <xdr:cNvSpPr>
          <a:spLocks/>
        </xdr:cNvSpPr>
      </xdr:nvSpPr>
      <xdr:spPr>
        <a:xfrm rot="10800000">
          <a:off x="5610225" y="125539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6.75390625" style="0" customWidth="1"/>
    <col min="7" max="7" width="9.375" style="0" customWidth="1"/>
    <col min="8" max="8" width="13.25390625" style="0" customWidth="1"/>
  </cols>
  <sheetData>
    <row r="1" ht="18.75" customHeight="1"/>
    <row r="2" spans="1:10" ht="23.25" customHeight="1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31.5" customHeight="1" thickBot="1">
      <c r="A3" s="67" t="s">
        <v>70</v>
      </c>
      <c r="B3" s="67"/>
      <c r="C3" s="67"/>
      <c r="D3" s="67"/>
      <c r="E3" s="67"/>
      <c r="F3" s="67"/>
      <c r="G3" s="67"/>
      <c r="H3" s="67"/>
      <c r="I3" s="6" t="s">
        <v>33</v>
      </c>
      <c r="J3" s="6"/>
    </row>
    <row r="4" spans="1:10" ht="33.75" customHeight="1" thickBot="1">
      <c r="A4" s="80" t="s">
        <v>0</v>
      </c>
      <c r="B4" s="81"/>
      <c r="C4" s="81"/>
      <c r="D4" s="81"/>
      <c r="E4" s="81"/>
      <c r="F4" s="81"/>
      <c r="G4" s="81"/>
      <c r="H4" s="82"/>
      <c r="I4" s="78" t="s">
        <v>34</v>
      </c>
      <c r="J4" s="79"/>
    </row>
    <row r="5" spans="1:10" ht="19.5" customHeight="1">
      <c r="A5" s="10" t="s">
        <v>1</v>
      </c>
      <c r="B5" s="1"/>
      <c r="C5" s="1"/>
      <c r="D5" s="1"/>
      <c r="E5" s="1"/>
      <c r="F5" s="1"/>
      <c r="G5" s="1"/>
      <c r="H5" s="3"/>
      <c r="I5" s="70"/>
      <c r="J5" s="71"/>
    </row>
    <row r="6" spans="1:10" ht="24.75" customHeight="1">
      <c r="A6" s="7" t="s">
        <v>3</v>
      </c>
      <c r="B6" s="8"/>
      <c r="C6" s="8"/>
      <c r="D6" s="8"/>
      <c r="E6" s="8"/>
      <c r="F6" s="8"/>
      <c r="G6" s="8"/>
      <c r="H6" s="9"/>
      <c r="I6" s="97"/>
      <c r="J6" s="98"/>
    </row>
    <row r="7" spans="1:10" ht="24.75" customHeight="1">
      <c r="A7" s="7"/>
      <c r="B7" s="8" t="s">
        <v>2</v>
      </c>
      <c r="C7" s="8"/>
      <c r="D7" s="8" t="s">
        <v>4</v>
      </c>
      <c r="E7" s="8"/>
      <c r="F7" s="8"/>
      <c r="G7" s="8"/>
      <c r="H7" s="9"/>
      <c r="I7" s="64">
        <v>23038323</v>
      </c>
      <c r="J7" s="65"/>
    </row>
    <row r="8" spans="1:10" ht="24.75" customHeight="1">
      <c r="A8" s="7"/>
      <c r="B8" s="8"/>
      <c r="C8" s="8"/>
      <c r="D8" s="48" t="s">
        <v>49</v>
      </c>
      <c r="E8" s="48"/>
      <c r="F8" s="48"/>
      <c r="G8" s="48"/>
      <c r="H8" s="49"/>
      <c r="I8" s="64">
        <v>60056072</v>
      </c>
      <c r="J8" s="65"/>
    </row>
    <row r="9" spans="1:10" ht="24.75" customHeight="1">
      <c r="A9" s="7"/>
      <c r="B9" s="8"/>
      <c r="C9" s="8"/>
      <c r="D9" s="8" t="s">
        <v>47</v>
      </c>
      <c r="E9" s="8"/>
      <c r="F9" s="8"/>
      <c r="G9" s="8"/>
      <c r="H9" s="9"/>
      <c r="I9" s="64">
        <v>6603912</v>
      </c>
      <c r="J9" s="65"/>
    </row>
    <row r="10" spans="1:10" ht="24.75" customHeight="1">
      <c r="A10" s="7"/>
      <c r="B10" s="8"/>
      <c r="C10" s="8"/>
      <c r="D10" s="8" t="s">
        <v>48</v>
      </c>
      <c r="E10" s="8"/>
      <c r="F10" s="8"/>
      <c r="G10" s="8"/>
      <c r="H10" s="9"/>
      <c r="I10" s="64">
        <v>1108368</v>
      </c>
      <c r="J10" s="65"/>
    </row>
    <row r="11" spans="1:10" ht="24.75" customHeight="1">
      <c r="A11" s="7"/>
      <c r="B11" s="8"/>
      <c r="C11" s="8"/>
      <c r="D11" s="8" t="s">
        <v>45</v>
      </c>
      <c r="E11" s="8"/>
      <c r="F11" s="8"/>
      <c r="G11" s="8"/>
      <c r="H11" s="9"/>
      <c r="I11" s="64">
        <v>187177</v>
      </c>
      <c r="J11" s="65"/>
    </row>
    <row r="12" spans="1:10" ht="24.75" customHeight="1">
      <c r="A12" s="7"/>
      <c r="B12" s="8"/>
      <c r="C12" s="8"/>
      <c r="D12" s="8" t="s">
        <v>46</v>
      </c>
      <c r="E12" s="8"/>
      <c r="F12" s="8"/>
      <c r="G12" s="8"/>
      <c r="H12" s="9"/>
      <c r="I12" s="64">
        <v>3165495</v>
      </c>
      <c r="J12" s="65"/>
    </row>
    <row r="13" spans="1:10" ht="24.75" customHeight="1">
      <c r="A13" s="7"/>
      <c r="B13" s="8"/>
      <c r="C13" s="8"/>
      <c r="D13" s="8" t="s">
        <v>59</v>
      </c>
      <c r="E13" s="8"/>
      <c r="F13" s="8"/>
      <c r="G13" s="8"/>
      <c r="H13" s="9"/>
      <c r="I13" s="64">
        <v>6970586</v>
      </c>
      <c r="J13" s="65"/>
    </row>
    <row r="14" spans="1:10" ht="24.75" customHeight="1">
      <c r="A14" s="7"/>
      <c r="B14" s="8"/>
      <c r="C14" s="8"/>
      <c r="D14" s="83" t="s">
        <v>62</v>
      </c>
      <c r="E14" s="83"/>
      <c r="F14" s="83"/>
      <c r="G14" s="83"/>
      <c r="H14" s="84"/>
      <c r="I14" s="64">
        <v>329530</v>
      </c>
      <c r="J14" s="65"/>
    </row>
    <row r="15" spans="1:10" ht="24.75" customHeight="1">
      <c r="A15" s="7"/>
      <c r="B15" s="8"/>
      <c r="C15" s="8"/>
      <c r="D15" s="8" t="s">
        <v>44</v>
      </c>
      <c r="E15" s="8"/>
      <c r="F15" s="8"/>
      <c r="G15" s="8"/>
      <c r="H15" s="9"/>
      <c r="I15" s="64">
        <v>1632574</v>
      </c>
      <c r="J15" s="65"/>
    </row>
    <row r="16" spans="1:10" ht="24.75" customHeight="1">
      <c r="A16" s="7"/>
      <c r="B16" s="8"/>
      <c r="C16" s="8"/>
      <c r="D16" s="8" t="s">
        <v>73</v>
      </c>
      <c r="E16" s="8"/>
      <c r="F16" s="8"/>
      <c r="G16" s="8"/>
      <c r="H16" s="9"/>
      <c r="I16" s="64">
        <v>1654237</v>
      </c>
      <c r="J16" s="65"/>
    </row>
    <row r="17" spans="1:10" ht="24.75" customHeight="1">
      <c r="A17" s="7"/>
      <c r="B17" s="8"/>
      <c r="C17" s="8"/>
      <c r="D17" s="8" t="s">
        <v>58</v>
      </c>
      <c r="E17" s="8"/>
      <c r="F17" s="8"/>
      <c r="G17" s="8"/>
      <c r="H17" s="9"/>
      <c r="I17" s="64">
        <v>276715</v>
      </c>
      <c r="J17" s="65"/>
    </row>
    <row r="18" spans="1:10" ht="24.75" customHeight="1">
      <c r="A18" s="7"/>
      <c r="B18" s="8"/>
      <c r="C18" s="8"/>
      <c r="D18" s="8" t="s">
        <v>67</v>
      </c>
      <c r="E18" s="8"/>
      <c r="F18" s="8"/>
      <c r="G18" s="8"/>
      <c r="H18" s="9"/>
      <c r="I18" s="64">
        <v>1382406</v>
      </c>
      <c r="J18" s="65"/>
    </row>
    <row r="19" spans="1:10" ht="24.75" customHeight="1">
      <c r="A19" s="7"/>
      <c r="B19" s="8"/>
      <c r="C19" s="8"/>
      <c r="D19" s="8" t="s">
        <v>74</v>
      </c>
      <c r="E19" s="8"/>
      <c r="F19" s="8"/>
      <c r="G19" s="8"/>
      <c r="H19" s="9"/>
      <c r="I19" s="64">
        <v>2994770</v>
      </c>
      <c r="J19" s="65"/>
    </row>
    <row r="20" spans="1:10" ht="24.75" customHeight="1">
      <c r="A20" s="22"/>
      <c r="B20" s="24"/>
      <c r="C20" s="24"/>
      <c r="D20" s="24"/>
      <c r="E20" s="24"/>
      <c r="F20" s="24"/>
      <c r="G20" s="68" t="s">
        <v>35</v>
      </c>
      <c r="H20" s="69"/>
      <c r="I20" s="56">
        <f>SUM(I7:J19)</f>
        <v>109400165</v>
      </c>
      <c r="J20" s="57"/>
    </row>
    <row r="21" spans="1:10" ht="24.75" customHeight="1">
      <c r="A21" s="7"/>
      <c r="B21" s="11" t="s">
        <v>5</v>
      </c>
      <c r="C21" s="8"/>
      <c r="D21" s="8" t="s">
        <v>49</v>
      </c>
      <c r="E21" s="8"/>
      <c r="F21" s="8"/>
      <c r="G21" s="32"/>
      <c r="H21" s="20"/>
      <c r="I21" s="64">
        <v>61894272</v>
      </c>
      <c r="J21" s="65"/>
    </row>
    <row r="22" spans="1:10" ht="24.75" customHeight="1">
      <c r="A22" s="7"/>
      <c r="B22" s="11"/>
      <c r="C22" s="8"/>
      <c r="D22" s="8" t="s">
        <v>47</v>
      </c>
      <c r="E22" s="8"/>
      <c r="F22" s="8"/>
      <c r="G22" s="8"/>
      <c r="H22" s="9"/>
      <c r="I22" s="64">
        <v>5579635</v>
      </c>
      <c r="J22" s="65"/>
    </row>
    <row r="23" spans="1:10" ht="24.75" customHeight="1">
      <c r="A23" s="7"/>
      <c r="B23" s="11"/>
      <c r="C23" s="8"/>
      <c r="D23" s="8" t="s">
        <v>48</v>
      </c>
      <c r="E23" s="8"/>
      <c r="F23" s="8"/>
      <c r="G23" s="8"/>
      <c r="H23" s="9"/>
      <c r="I23" s="64">
        <v>1400000</v>
      </c>
      <c r="J23" s="65"/>
    </row>
    <row r="24" spans="1:10" ht="24.75" customHeight="1">
      <c r="A24" s="7"/>
      <c r="B24" s="8"/>
      <c r="C24" s="8"/>
      <c r="D24" s="8" t="s">
        <v>45</v>
      </c>
      <c r="E24" s="8"/>
      <c r="F24" s="8"/>
      <c r="G24" s="8"/>
      <c r="H24" s="9"/>
      <c r="I24" s="64">
        <v>1083522</v>
      </c>
      <c r="J24" s="65"/>
    </row>
    <row r="25" spans="1:10" ht="24.75" customHeight="1">
      <c r="A25" s="7"/>
      <c r="B25" s="8"/>
      <c r="C25" s="8"/>
      <c r="D25" s="8" t="s">
        <v>46</v>
      </c>
      <c r="E25" s="8"/>
      <c r="F25" s="8"/>
      <c r="G25" s="8"/>
      <c r="H25" s="9"/>
      <c r="I25" s="64">
        <v>4960414</v>
      </c>
      <c r="J25" s="65"/>
    </row>
    <row r="26" spans="1:10" ht="24.75" customHeight="1">
      <c r="A26" s="7"/>
      <c r="B26" s="8"/>
      <c r="C26" s="8"/>
      <c r="D26" s="8" t="s">
        <v>59</v>
      </c>
      <c r="E26" s="8"/>
      <c r="F26" s="8"/>
      <c r="G26" s="8"/>
      <c r="H26" s="9"/>
      <c r="I26" s="64">
        <v>2054451</v>
      </c>
      <c r="J26" s="65"/>
    </row>
    <row r="27" spans="1:10" ht="24.75" customHeight="1">
      <c r="A27" s="7"/>
      <c r="B27" s="8"/>
      <c r="C27" s="8"/>
      <c r="D27" s="8" t="s">
        <v>62</v>
      </c>
      <c r="E27" s="8"/>
      <c r="F27" s="8"/>
      <c r="G27" s="8"/>
      <c r="H27" s="9"/>
      <c r="I27" s="64">
        <v>1400000</v>
      </c>
      <c r="J27" s="65"/>
    </row>
    <row r="28" spans="1:10" ht="24.75" customHeight="1">
      <c r="A28" s="7"/>
      <c r="B28" s="8"/>
      <c r="C28" s="8"/>
      <c r="D28" s="8" t="s">
        <v>73</v>
      </c>
      <c r="E28" s="8"/>
      <c r="F28" s="8"/>
      <c r="I28" s="64">
        <v>14225496</v>
      </c>
      <c r="J28" s="65"/>
    </row>
    <row r="29" spans="1:10" ht="24.75" customHeight="1">
      <c r="A29" s="7"/>
      <c r="B29" s="8"/>
      <c r="C29" s="8"/>
      <c r="D29" s="8" t="s">
        <v>74</v>
      </c>
      <c r="E29" s="8"/>
      <c r="F29" s="8"/>
      <c r="I29" s="64">
        <v>14673526</v>
      </c>
      <c r="J29" s="65"/>
    </row>
    <row r="30" spans="1:10" ht="24.75" customHeight="1">
      <c r="A30" s="2"/>
      <c r="B30" s="1"/>
      <c r="C30" s="1"/>
      <c r="D30" s="1"/>
      <c r="E30" s="1"/>
      <c r="F30" s="1"/>
      <c r="G30" s="52" t="s">
        <v>36</v>
      </c>
      <c r="H30" s="53"/>
      <c r="I30" s="54">
        <f>SUM(I21:J29)</f>
        <v>107271316</v>
      </c>
      <c r="J30" s="55"/>
    </row>
    <row r="31" spans="1:10" ht="50.25" customHeight="1" thickBot="1">
      <c r="A31" s="27" t="s">
        <v>6</v>
      </c>
      <c r="B31" s="28"/>
      <c r="C31" s="28"/>
      <c r="D31" s="28"/>
      <c r="E31" s="28"/>
      <c r="F31" s="28"/>
      <c r="G31" s="28"/>
      <c r="H31" s="29"/>
      <c r="I31" s="58">
        <f>SUM(I20+I30)</f>
        <v>216671481</v>
      </c>
      <c r="J31" s="59"/>
    </row>
    <row r="32" spans="1:10" s="1" customFormat="1" ht="96.75" customHeight="1">
      <c r="A32" s="47"/>
      <c r="I32" s="46"/>
      <c r="J32" s="46"/>
    </row>
    <row r="33" spans="1:10" ht="30" customHeight="1" thickBot="1">
      <c r="A33" s="13"/>
      <c r="B33" s="1"/>
      <c r="C33" s="1"/>
      <c r="D33" s="1"/>
      <c r="E33" s="1"/>
      <c r="F33" s="1"/>
      <c r="G33" s="1"/>
      <c r="H33" s="1"/>
      <c r="I33" s="42"/>
      <c r="J33" s="42"/>
    </row>
    <row r="34" spans="1:10" ht="18.75" customHeight="1">
      <c r="A34" s="19" t="s">
        <v>37</v>
      </c>
      <c r="B34" s="18"/>
      <c r="C34" s="18"/>
      <c r="D34" s="18"/>
      <c r="E34" s="18"/>
      <c r="F34" s="18"/>
      <c r="G34" s="18"/>
      <c r="H34" s="15"/>
      <c r="I34" s="60"/>
      <c r="J34" s="61"/>
    </row>
    <row r="35" spans="1:10" ht="18.75" customHeight="1">
      <c r="A35" s="7" t="s">
        <v>7</v>
      </c>
      <c r="B35" s="8"/>
      <c r="C35" s="8"/>
      <c r="D35" s="8"/>
      <c r="E35" s="8"/>
      <c r="F35" s="8"/>
      <c r="G35" s="8"/>
      <c r="H35" s="3"/>
      <c r="I35" s="62"/>
      <c r="J35" s="63"/>
    </row>
    <row r="36" spans="1:10" ht="18.75" customHeight="1">
      <c r="A36" s="7"/>
      <c r="B36" s="11" t="s">
        <v>38</v>
      </c>
      <c r="C36" s="8"/>
      <c r="D36" s="8" t="s">
        <v>9</v>
      </c>
      <c r="E36" s="8"/>
      <c r="F36" s="8"/>
      <c r="G36" s="8"/>
      <c r="H36" s="3"/>
      <c r="I36" s="62"/>
      <c r="J36" s="63"/>
    </row>
    <row r="37" spans="1:10" ht="18.75" customHeight="1">
      <c r="A37" s="7"/>
      <c r="B37" s="8"/>
      <c r="C37" s="8"/>
      <c r="D37" s="8" t="s">
        <v>10</v>
      </c>
      <c r="E37" s="8"/>
      <c r="F37" s="8"/>
      <c r="G37" s="8"/>
      <c r="H37" s="3"/>
      <c r="I37" s="62"/>
      <c r="J37" s="63"/>
    </row>
    <row r="38" spans="1:10" ht="18.75" customHeight="1">
      <c r="A38" s="7"/>
      <c r="B38" s="8"/>
      <c r="C38" s="8"/>
      <c r="D38" s="8" t="s">
        <v>11</v>
      </c>
      <c r="E38" s="8"/>
      <c r="F38" s="8"/>
      <c r="G38" s="8"/>
      <c r="H38" s="3"/>
      <c r="I38" s="62"/>
      <c r="J38" s="63"/>
    </row>
    <row r="39" spans="1:10" ht="18.75" customHeight="1">
      <c r="A39" s="7"/>
      <c r="B39" s="8"/>
      <c r="C39" s="8"/>
      <c r="D39" s="8"/>
      <c r="E39" s="8"/>
      <c r="F39" s="8"/>
      <c r="G39" s="8"/>
      <c r="H39" s="3"/>
      <c r="I39" s="62"/>
      <c r="J39" s="63"/>
    </row>
    <row r="40" spans="1:10" ht="18.75" customHeight="1">
      <c r="A40" s="7"/>
      <c r="B40" s="8"/>
      <c r="C40" s="8"/>
      <c r="D40" s="8" t="s">
        <v>9</v>
      </c>
      <c r="E40" s="8"/>
      <c r="F40" s="8"/>
      <c r="G40" s="8"/>
      <c r="H40" s="3"/>
      <c r="I40" s="50"/>
      <c r="J40" s="51"/>
    </row>
    <row r="41" spans="1:10" ht="18.75" customHeight="1">
      <c r="A41" s="7"/>
      <c r="B41" s="8"/>
      <c r="C41" s="8"/>
      <c r="D41" s="8" t="s">
        <v>65</v>
      </c>
      <c r="E41" s="8"/>
      <c r="F41" s="8"/>
      <c r="G41" s="8"/>
      <c r="H41" s="3"/>
      <c r="I41" s="50"/>
      <c r="J41" s="51"/>
    </row>
    <row r="42" spans="1:10" ht="18.75" customHeight="1">
      <c r="A42" s="7"/>
      <c r="B42" s="8"/>
      <c r="C42" s="8"/>
      <c r="D42" s="8" t="s">
        <v>12</v>
      </c>
      <c r="E42" s="8"/>
      <c r="F42" s="8"/>
      <c r="G42" s="8"/>
      <c r="H42" s="3"/>
      <c r="I42" s="50"/>
      <c r="J42" s="51"/>
    </row>
    <row r="43" spans="1:10" ht="18.75" customHeight="1">
      <c r="A43" s="7"/>
      <c r="B43" s="8"/>
      <c r="C43" s="8"/>
      <c r="D43" s="8"/>
      <c r="E43" s="8"/>
      <c r="F43" s="8"/>
      <c r="G43" s="8"/>
      <c r="H43" s="3"/>
      <c r="I43" s="50"/>
      <c r="J43" s="51"/>
    </row>
    <row r="44" spans="1:10" ht="18.75" customHeight="1">
      <c r="A44" s="7"/>
      <c r="B44" s="8"/>
      <c r="C44" s="8"/>
      <c r="D44" s="8" t="s">
        <v>9</v>
      </c>
      <c r="E44" s="8"/>
      <c r="F44" s="8"/>
      <c r="G44" s="8"/>
      <c r="H44" s="3"/>
      <c r="I44" s="50">
        <v>791650854</v>
      </c>
      <c r="J44" s="51"/>
    </row>
    <row r="45" spans="1:10" ht="18.75" customHeight="1">
      <c r="A45" s="7"/>
      <c r="B45" s="8"/>
      <c r="C45" s="8"/>
      <c r="D45" s="8" t="s">
        <v>66</v>
      </c>
      <c r="E45" s="8"/>
      <c r="F45" s="8"/>
      <c r="G45" s="8"/>
      <c r="H45" s="3"/>
      <c r="I45" s="50"/>
      <c r="J45" s="51"/>
    </row>
    <row r="46" spans="1:10" ht="18.75" customHeight="1">
      <c r="A46" s="7"/>
      <c r="B46" s="8"/>
      <c r="C46" s="8"/>
      <c r="D46" s="8" t="s">
        <v>13</v>
      </c>
      <c r="E46" s="8"/>
      <c r="F46" s="8"/>
      <c r="G46" s="8"/>
      <c r="H46" s="3"/>
      <c r="I46" s="50"/>
      <c r="J46" s="51"/>
    </row>
    <row r="47" spans="1:10" ht="18.75" customHeight="1">
      <c r="A47" s="7"/>
      <c r="B47" s="8"/>
      <c r="C47" s="8"/>
      <c r="D47" s="8"/>
      <c r="E47" s="8"/>
      <c r="F47" s="8"/>
      <c r="G47" s="8"/>
      <c r="H47" s="3"/>
      <c r="I47" s="50"/>
      <c r="J47" s="51"/>
    </row>
    <row r="48" spans="1:10" ht="18.75" customHeight="1">
      <c r="A48" s="7"/>
      <c r="B48" s="8"/>
      <c r="C48" s="8"/>
      <c r="D48" s="8" t="s">
        <v>9</v>
      </c>
      <c r="E48" s="8"/>
      <c r="F48" s="8"/>
      <c r="G48" s="8"/>
      <c r="H48" s="3"/>
      <c r="I48" s="50"/>
      <c r="J48" s="51"/>
    </row>
    <row r="49" spans="1:10" ht="18.75" customHeight="1">
      <c r="A49" s="7"/>
      <c r="B49" s="8"/>
      <c r="C49" s="8"/>
      <c r="D49" s="8" t="s">
        <v>53</v>
      </c>
      <c r="E49" s="8"/>
      <c r="F49" s="8"/>
      <c r="G49" s="8"/>
      <c r="H49" s="3"/>
      <c r="I49" s="50"/>
      <c r="J49" s="51"/>
    </row>
    <row r="50" spans="1:10" ht="18.75" customHeight="1">
      <c r="A50" s="7"/>
      <c r="B50" s="8"/>
      <c r="C50" s="8"/>
      <c r="D50" s="48" t="s">
        <v>54</v>
      </c>
      <c r="E50" s="48"/>
      <c r="F50" s="48"/>
      <c r="G50" s="48"/>
      <c r="H50" s="49"/>
      <c r="I50" s="50"/>
      <c r="J50" s="51"/>
    </row>
    <row r="51" spans="1:10" ht="18.75" customHeight="1">
      <c r="A51" s="7"/>
      <c r="B51" s="8"/>
      <c r="C51" s="8"/>
      <c r="D51" s="40"/>
      <c r="E51" s="40"/>
      <c r="F51" s="40"/>
      <c r="G51" s="40"/>
      <c r="H51" s="41"/>
      <c r="I51" s="37"/>
      <c r="J51" s="38"/>
    </row>
    <row r="52" spans="1:10" ht="18.75" customHeight="1">
      <c r="A52" s="7"/>
      <c r="B52" s="8"/>
      <c r="C52" s="8"/>
      <c r="D52" s="48" t="s">
        <v>75</v>
      </c>
      <c r="E52" s="48"/>
      <c r="F52" s="48"/>
      <c r="G52" s="48"/>
      <c r="H52" s="41"/>
      <c r="I52" s="37"/>
      <c r="J52" s="38"/>
    </row>
    <row r="53" spans="1:10" ht="18.75" customHeight="1">
      <c r="A53" s="7"/>
      <c r="B53" s="8"/>
      <c r="C53" s="8"/>
      <c r="D53" s="48" t="s">
        <v>76</v>
      </c>
      <c r="E53" s="48"/>
      <c r="F53" s="48"/>
      <c r="G53" s="40"/>
      <c r="H53" s="41"/>
      <c r="I53" s="37"/>
      <c r="J53" s="38"/>
    </row>
    <row r="54" spans="1:10" ht="18.75" customHeight="1">
      <c r="A54" s="7"/>
      <c r="B54" s="8"/>
      <c r="C54" s="8"/>
      <c r="D54" s="48" t="s">
        <v>77</v>
      </c>
      <c r="E54" s="48"/>
      <c r="F54" s="48"/>
      <c r="G54" s="48"/>
      <c r="H54" s="49"/>
      <c r="I54" s="37"/>
      <c r="J54" s="38"/>
    </row>
    <row r="55" spans="1:10" ht="18.75" customHeight="1">
      <c r="A55" s="7"/>
      <c r="B55" s="8" t="s">
        <v>14</v>
      </c>
      <c r="C55" s="8"/>
      <c r="D55" s="48" t="s">
        <v>15</v>
      </c>
      <c r="E55" s="48"/>
      <c r="F55" s="48"/>
      <c r="G55" s="48"/>
      <c r="H55" s="3" t="s">
        <v>56</v>
      </c>
      <c r="I55" s="50"/>
      <c r="J55" s="51"/>
    </row>
    <row r="56" spans="1:10" ht="18.75" customHeight="1">
      <c r="A56" s="22"/>
      <c r="B56" s="24"/>
      <c r="C56" s="24"/>
      <c r="D56" s="24"/>
      <c r="E56" s="24"/>
      <c r="F56" s="24" t="s">
        <v>57</v>
      </c>
      <c r="G56" s="24"/>
      <c r="H56" s="26"/>
      <c r="I56" s="85">
        <v>67380520</v>
      </c>
      <c r="J56" s="86"/>
    </row>
    <row r="57" spans="1:10" ht="30.75" customHeight="1" thickBot="1">
      <c r="A57" s="27" t="s">
        <v>16</v>
      </c>
      <c r="B57" s="28"/>
      <c r="C57" s="31"/>
      <c r="D57" s="31"/>
      <c r="E57" s="31"/>
      <c r="F57" s="31"/>
      <c r="G57" s="31"/>
      <c r="H57" s="29"/>
      <c r="I57" s="87">
        <f>SUM(I44:J56)</f>
        <v>859031374</v>
      </c>
      <c r="J57" s="88"/>
    </row>
    <row r="58" spans="1:10" ht="45.75" customHeight="1" thickBot="1">
      <c r="A58" s="13"/>
      <c r="B58" s="1"/>
      <c r="C58" s="8"/>
      <c r="D58" s="8"/>
      <c r="E58" s="8"/>
      <c r="F58" s="8"/>
      <c r="G58" s="8"/>
      <c r="H58" s="1"/>
      <c r="I58" s="21"/>
      <c r="J58" s="21"/>
    </row>
    <row r="59" spans="1:10" ht="21.75" customHeight="1">
      <c r="A59" s="19" t="s">
        <v>17</v>
      </c>
      <c r="B59" s="18"/>
      <c r="C59" s="18"/>
      <c r="D59" s="18"/>
      <c r="E59" s="18"/>
      <c r="F59" s="18"/>
      <c r="G59" s="18"/>
      <c r="H59" s="15"/>
      <c r="I59" s="60"/>
      <c r="J59" s="61"/>
    </row>
    <row r="60" spans="1:10" ht="21.75" customHeight="1">
      <c r="A60" s="7"/>
      <c r="B60" s="8" t="s">
        <v>14</v>
      </c>
      <c r="C60" s="8"/>
      <c r="D60" s="8"/>
      <c r="E60" s="8"/>
      <c r="F60" s="8"/>
      <c r="G60" s="8"/>
      <c r="H60" s="3"/>
      <c r="I60" s="62">
        <v>2000000</v>
      </c>
      <c r="J60" s="63"/>
    </row>
    <row r="61" spans="1:10" ht="21.75" customHeight="1">
      <c r="A61" s="7"/>
      <c r="B61" s="8" t="s">
        <v>8</v>
      </c>
      <c r="C61" s="8"/>
      <c r="D61" s="8"/>
      <c r="E61" s="8"/>
      <c r="F61" s="8"/>
      <c r="G61" s="8"/>
      <c r="H61" s="3"/>
      <c r="I61" s="62">
        <v>20696471</v>
      </c>
      <c r="J61" s="63"/>
    </row>
    <row r="62" spans="1:10" ht="21.75" customHeight="1">
      <c r="A62" s="7"/>
      <c r="B62" s="8" t="s">
        <v>18</v>
      </c>
      <c r="C62" s="8"/>
      <c r="D62" s="8"/>
      <c r="E62" s="8"/>
      <c r="F62" s="8"/>
      <c r="G62" s="8"/>
      <c r="H62" s="3"/>
      <c r="I62" s="62">
        <v>20584400</v>
      </c>
      <c r="J62" s="63"/>
    </row>
    <row r="63" spans="1:10" ht="21.75" customHeight="1">
      <c r="A63" s="7"/>
      <c r="B63" s="8" t="s">
        <v>19</v>
      </c>
      <c r="C63" s="8"/>
      <c r="D63" s="8"/>
      <c r="E63" s="8"/>
      <c r="F63" s="8"/>
      <c r="G63" s="8"/>
      <c r="H63" s="3"/>
      <c r="I63" s="62">
        <v>3769803</v>
      </c>
      <c r="J63" s="63"/>
    </row>
    <row r="64" spans="1:10" ht="21.75" customHeight="1">
      <c r="A64" s="7"/>
      <c r="B64" s="8" t="s">
        <v>20</v>
      </c>
      <c r="C64" s="8"/>
      <c r="D64" s="8"/>
      <c r="E64" s="8"/>
      <c r="F64" s="8"/>
      <c r="G64" s="8"/>
      <c r="H64" s="3"/>
      <c r="I64" s="62">
        <v>29524922</v>
      </c>
      <c r="J64" s="63"/>
    </row>
    <row r="65" spans="1:10" ht="21.75" customHeight="1">
      <c r="A65" s="7"/>
      <c r="B65" s="8" t="s">
        <v>60</v>
      </c>
      <c r="C65" s="8"/>
      <c r="D65" s="8"/>
      <c r="E65" s="8"/>
      <c r="F65" s="8"/>
      <c r="G65" s="8"/>
      <c r="H65" s="3"/>
      <c r="I65" s="62">
        <v>1100000</v>
      </c>
      <c r="J65" s="63"/>
    </row>
    <row r="66" spans="1:10" ht="21.75" customHeight="1">
      <c r="A66" s="7"/>
      <c r="B66" s="8" t="s">
        <v>61</v>
      </c>
      <c r="C66" s="8"/>
      <c r="D66" s="8"/>
      <c r="E66" s="8"/>
      <c r="F66" s="8"/>
      <c r="G66" s="8"/>
      <c r="H66" s="3"/>
      <c r="I66" s="62">
        <v>2496618</v>
      </c>
      <c r="J66" s="63"/>
    </row>
    <row r="67" spans="1:10" ht="21.75" customHeight="1">
      <c r="A67" s="7"/>
      <c r="B67" s="8" t="s">
        <v>63</v>
      </c>
      <c r="C67" s="8"/>
      <c r="D67" s="8"/>
      <c r="E67" s="8"/>
      <c r="F67" s="8"/>
      <c r="G67" s="8"/>
      <c r="H67" s="3"/>
      <c r="I67" s="62">
        <v>12000000</v>
      </c>
      <c r="J67" s="63"/>
    </row>
    <row r="68" spans="1:10" ht="21.75" customHeight="1">
      <c r="A68" s="7"/>
      <c r="B68" s="8" t="s">
        <v>64</v>
      </c>
      <c r="C68" s="8"/>
      <c r="D68" s="8"/>
      <c r="E68" s="8"/>
      <c r="F68" s="8"/>
      <c r="G68" s="8"/>
      <c r="H68" s="3"/>
      <c r="I68" s="62">
        <v>23200000</v>
      </c>
      <c r="J68" s="63"/>
    </row>
    <row r="69" spans="1:10" ht="21.75" customHeight="1">
      <c r="A69" s="7"/>
      <c r="B69" s="8" t="s">
        <v>78</v>
      </c>
      <c r="C69" s="8"/>
      <c r="D69" s="8"/>
      <c r="E69" s="8"/>
      <c r="F69" s="8"/>
      <c r="G69" s="8"/>
      <c r="H69" s="3"/>
      <c r="I69" s="62">
        <v>4180000</v>
      </c>
      <c r="J69" s="63"/>
    </row>
    <row r="70" spans="1:10" ht="21.75" customHeight="1">
      <c r="A70" s="22"/>
      <c r="B70" s="23" t="s">
        <v>21</v>
      </c>
      <c r="C70" s="24"/>
      <c r="D70" s="24"/>
      <c r="E70" s="24"/>
      <c r="F70" s="24"/>
      <c r="G70" s="24"/>
      <c r="H70" s="26"/>
      <c r="I70" s="95">
        <f>SUM(I60:J69)</f>
        <v>119552214</v>
      </c>
      <c r="J70" s="96"/>
    </row>
    <row r="71" spans="1:10" ht="33.75" customHeight="1" thickBot="1">
      <c r="A71" s="27" t="s">
        <v>22</v>
      </c>
      <c r="B71" s="28"/>
      <c r="C71" s="45" t="s">
        <v>50</v>
      </c>
      <c r="D71" s="28"/>
      <c r="E71" s="28"/>
      <c r="F71" s="28"/>
      <c r="G71" s="28"/>
      <c r="H71" s="29"/>
      <c r="I71" s="58">
        <f>SUM(I31+I57+I70)</f>
        <v>1195255069</v>
      </c>
      <c r="J71" s="59"/>
    </row>
    <row r="72" spans="1:10" ht="39.75" customHeight="1">
      <c r="A72" s="13"/>
      <c r="B72" s="1"/>
      <c r="C72" s="39"/>
      <c r="D72" s="1"/>
      <c r="E72" s="1"/>
      <c r="F72" s="1"/>
      <c r="G72" s="1"/>
      <c r="H72" s="1"/>
      <c r="I72" s="42"/>
      <c r="J72" s="42"/>
    </row>
    <row r="73" spans="1:10" ht="37.5" customHeight="1" thickBot="1">
      <c r="A73" s="13"/>
      <c r="B73" s="1"/>
      <c r="C73" s="39"/>
      <c r="D73" s="1"/>
      <c r="E73" s="1"/>
      <c r="F73" s="1"/>
      <c r="G73" s="1"/>
      <c r="H73" s="1"/>
      <c r="I73" s="42"/>
      <c r="J73" s="42"/>
    </row>
    <row r="74" spans="1:10" ht="13.5">
      <c r="A74" s="43"/>
      <c r="B74" s="44"/>
      <c r="C74" s="44"/>
      <c r="D74" s="44"/>
      <c r="E74" s="44"/>
      <c r="F74" s="44"/>
      <c r="G74" s="44"/>
      <c r="H74" s="15"/>
      <c r="I74" s="99"/>
      <c r="J74" s="61"/>
    </row>
    <row r="75" spans="1:10" ht="26.25" customHeight="1">
      <c r="A75" s="10" t="s">
        <v>23</v>
      </c>
      <c r="B75" s="1"/>
      <c r="C75" s="1"/>
      <c r="D75" s="1"/>
      <c r="E75" s="1"/>
      <c r="F75" s="1"/>
      <c r="G75" s="1"/>
      <c r="H75" s="3"/>
      <c r="I75" s="62"/>
      <c r="J75" s="63"/>
    </row>
    <row r="76" spans="1:10" ht="20.25" customHeight="1">
      <c r="A76" s="7" t="s">
        <v>24</v>
      </c>
      <c r="B76" s="8"/>
      <c r="C76" s="8"/>
      <c r="D76" s="8"/>
      <c r="E76" s="1"/>
      <c r="F76" s="1"/>
      <c r="G76" s="1"/>
      <c r="H76" s="3"/>
      <c r="I76" s="62"/>
      <c r="J76" s="63"/>
    </row>
    <row r="77" spans="1:10" ht="18.75" customHeight="1">
      <c r="A77" s="7"/>
      <c r="B77" s="8" t="s">
        <v>25</v>
      </c>
      <c r="C77" s="8"/>
      <c r="D77" s="8" t="s">
        <v>49</v>
      </c>
      <c r="E77" s="1"/>
      <c r="F77" s="1"/>
      <c r="G77" s="1"/>
      <c r="H77" s="3"/>
      <c r="I77" s="50">
        <v>8369564</v>
      </c>
      <c r="J77" s="51"/>
    </row>
    <row r="78" spans="1:10" ht="18.75" customHeight="1">
      <c r="A78" s="7"/>
      <c r="B78" s="8"/>
      <c r="C78" s="8"/>
      <c r="D78" s="8" t="s">
        <v>47</v>
      </c>
      <c r="E78" s="1"/>
      <c r="F78" s="1"/>
      <c r="G78" s="1"/>
      <c r="H78" s="3"/>
      <c r="I78" s="50">
        <v>10230</v>
      </c>
      <c r="J78" s="51"/>
    </row>
    <row r="79" spans="1:10" ht="18.75" customHeight="1">
      <c r="A79" s="7"/>
      <c r="B79" s="8"/>
      <c r="C79" s="8"/>
      <c r="D79" s="8" t="s">
        <v>48</v>
      </c>
      <c r="E79" s="8"/>
      <c r="F79" s="8"/>
      <c r="G79" s="8"/>
      <c r="H79" s="9"/>
      <c r="I79" s="50">
        <v>38500</v>
      </c>
      <c r="J79" s="51"/>
    </row>
    <row r="80" spans="1:10" ht="18.75" customHeight="1">
      <c r="A80" s="7"/>
      <c r="B80" s="8"/>
      <c r="C80" s="8"/>
      <c r="D80" s="8" t="s">
        <v>45</v>
      </c>
      <c r="E80" s="8"/>
      <c r="F80" s="8"/>
      <c r="G80" s="8"/>
      <c r="H80" s="9"/>
      <c r="I80" s="50">
        <v>20680</v>
      </c>
      <c r="J80" s="51"/>
    </row>
    <row r="81" spans="1:10" ht="18.75" customHeight="1">
      <c r="A81" s="7"/>
      <c r="B81" s="8"/>
      <c r="C81" s="8"/>
      <c r="D81" s="8" t="s">
        <v>46</v>
      </c>
      <c r="E81" s="8"/>
      <c r="F81" s="8"/>
      <c r="G81" s="8"/>
      <c r="H81" s="9"/>
      <c r="I81" s="50">
        <v>105779</v>
      </c>
      <c r="J81" s="51"/>
    </row>
    <row r="82" spans="1:10" ht="18.75" customHeight="1">
      <c r="A82" s="7"/>
      <c r="B82" s="8"/>
      <c r="C82" s="8"/>
      <c r="D82" s="8" t="s">
        <v>59</v>
      </c>
      <c r="E82" s="8"/>
      <c r="F82" s="8"/>
      <c r="G82" s="8"/>
      <c r="H82" s="9"/>
      <c r="I82" s="50">
        <v>35309</v>
      </c>
      <c r="J82" s="51"/>
    </row>
    <row r="83" spans="1:10" ht="18.75" customHeight="1">
      <c r="A83" s="7"/>
      <c r="B83" s="8"/>
      <c r="C83" s="8"/>
      <c r="D83" s="35" t="s">
        <v>62</v>
      </c>
      <c r="E83" s="8"/>
      <c r="F83" s="8"/>
      <c r="G83" s="8"/>
      <c r="H83" s="9"/>
      <c r="I83" s="50">
        <v>62591</v>
      </c>
      <c r="J83" s="51"/>
    </row>
    <row r="84" spans="1:10" ht="18.75" customHeight="1">
      <c r="A84" s="7"/>
      <c r="B84" s="8"/>
      <c r="C84" s="8"/>
      <c r="D84" s="8" t="s">
        <v>44</v>
      </c>
      <c r="E84" s="35"/>
      <c r="F84" s="35"/>
      <c r="G84" s="35"/>
      <c r="H84" s="36"/>
      <c r="I84" s="50">
        <v>14245</v>
      </c>
      <c r="J84" s="51"/>
    </row>
    <row r="85" spans="1:10" ht="18.75" customHeight="1">
      <c r="A85" s="7"/>
      <c r="B85" s="8"/>
      <c r="C85" s="8"/>
      <c r="D85" s="8" t="s">
        <v>73</v>
      </c>
      <c r="E85" s="8"/>
      <c r="F85" s="8"/>
      <c r="G85" s="8"/>
      <c r="H85" s="9"/>
      <c r="I85" s="50">
        <v>323657</v>
      </c>
      <c r="J85" s="51"/>
    </row>
    <row r="86" spans="1:10" ht="18.75" customHeight="1">
      <c r="A86" s="7"/>
      <c r="B86" s="8"/>
      <c r="C86" s="8"/>
      <c r="D86" s="8" t="s">
        <v>67</v>
      </c>
      <c r="E86" s="8"/>
      <c r="F86" s="8"/>
      <c r="G86" s="8"/>
      <c r="H86" s="9"/>
      <c r="I86" s="50">
        <v>11440</v>
      </c>
      <c r="J86" s="51"/>
    </row>
    <row r="87" spans="1:10" ht="18.75" customHeight="1">
      <c r="A87" s="7"/>
      <c r="B87" s="8"/>
      <c r="C87" s="8"/>
      <c r="D87" s="8" t="s">
        <v>74</v>
      </c>
      <c r="E87" s="8"/>
      <c r="F87" s="8"/>
      <c r="G87" s="8"/>
      <c r="H87" s="9"/>
      <c r="I87" s="50">
        <v>532140</v>
      </c>
      <c r="J87" s="51"/>
    </row>
    <row r="88" spans="1:10" ht="18.75" customHeight="1">
      <c r="A88" s="7"/>
      <c r="B88" s="8"/>
      <c r="C88" s="8"/>
      <c r="D88" s="8"/>
      <c r="E88" s="1"/>
      <c r="F88" s="1"/>
      <c r="G88" s="1"/>
      <c r="H88" s="20" t="s">
        <v>43</v>
      </c>
      <c r="I88" s="54">
        <f>SUM(I77:J87)</f>
        <v>9524135</v>
      </c>
      <c r="J88" s="55"/>
    </row>
    <row r="89" spans="1:10" ht="18.75" customHeight="1">
      <c r="A89" s="7"/>
      <c r="B89" s="8" t="s">
        <v>68</v>
      </c>
      <c r="C89" s="8"/>
      <c r="D89" s="8" t="s">
        <v>49</v>
      </c>
      <c r="E89" s="1"/>
      <c r="F89" s="1"/>
      <c r="G89" s="1"/>
      <c r="H89" s="20"/>
      <c r="I89" s="50">
        <v>6101863</v>
      </c>
      <c r="J89" s="51"/>
    </row>
    <row r="90" spans="1:10" ht="18.75" customHeight="1">
      <c r="A90" s="7"/>
      <c r="B90" s="8"/>
      <c r="C90" s="8"/>
      <c r="D90" s="8"/>
      <c r="E90" s="1"/>
      <c r="F90" s="1"/>
      <c r="G90" s="1"/>
      <c r="H90" s="20" t="s">
        <v>69</v>
      </c>
      <c r="I90" s="54">
        <f>SUM(I89)</f>
        <v>6101863</v>
      </c>
      <c r="J90" s="55"/>
    </row>
    <row r="91" spans="1:10" ht="18.75" customHeight="1">
      <c r="A91" s="7"/>
      <c r="B91" s="12" t="s">
        <v>26</v>
      </c>
      <c r="C91" s="8"/>
      <c r="D91" s="8"/>
      <c r="E91" s="1"/>
      <c r="F91" s="1"/>
      <c r="G91" s="1"/>
      <c r="H91" s="3"/>
      <c r="I91" s="54">
        <f>I88+I90</f>
        <v>15625998</v>
      </c>
      <c r="J91" s="55"/>
    </row>
    <row r="92" spans="1:10" ht="18.75" customHeight="1">
      <c r="A92" s="7" t="s">
        <v>27</v>
      </c>
      <c r="B92" s="8"/>
      <c r="C92" s="8"/>
      <c r="D92" s="8"/>
      <c r="E92" s="1"/>
      <c r="F92" s="1"/>
      <c r="G92" s="1"/>
      <c r="H92" s="3"/>
      <c r="I92" s="62"/>
      <c r="J92" s="63"/>
    </row>
    <row r="93" spans="1:10" ht="19.5" customHeight="1">
      <c r="A93" s="7"/>
      <c r="B93" s="8" t="s">
        <v>28</v>
      </c>
      <c r="C93" s="8"/>
      <c r="D93" s="8" t="s">
        <v>49</v>
      </c>
      <c r="E93" s="1"/>
      <c r="F93" s="1"/>
      <c r="G93" s="1"/>
      <c r="H93" s="3"/>
      <c r="I93" s="62">
        <v>11300000</v>
      </c>
      <c r="J93" s="63"/>
    </row>
    <row r="94" spans="1:10" ht="19.5" customHeight="1">
      <c r="A94" s="7"/>
      <c r="B94" s="8"/>
      <c r="C94" s="8"/>
      <c r="D94" s="8" t="s">
        <v>59</v>
      </c>
      <c r="E94" s="1"/>
      <c r="F94" s="1"/>
      <c r="G94" s="1"/>
      <c r="H94" s="3"/>
      <c r="I94" s="62">
        <v>2200000</v>
      </c>
      <c r="J94" s="63"/>
    </row>
    <row r="95" spans="1:10" ht="19.5" customHeight="1">
      <c r="A95" s="7"/>
      <c r="B95" s="8"/>
      <c r="C95" s="8"/>
      <c r="D95" s="8" t="s">
        <v>73</v>
      </c>
      <c r="E95" s="1"/>
      <c r="F95" s="1"/>
      <c r="G95" s="1"/>
      <c r="H95" s="3"/>
      <c r="I95" s="62">
        <v>53724925</v>
      </c>
      <c r="J95" s="63"/>
    </row>
    <row r="96" spans="1:10" ht="19.5" customHeight="1">
      <c r="A96" s="7"/>
      <c r="B96" s="8" t="s">
        <v>79</v>
      </c>
      <c r="C96" s="8"/>
      <c r="D96" s="8" t="s">
        <v>73</v>
      </c>
      <c r="E96" s="1"/>
      <c r="F96" s="1"/>
      <c r="G96" s="1"/>
      <c r="H96" s="3"/>
      <c r="I96" s="62">
        <v>3000000</v>
      </c>
      <c r="J96" s="63"/>
    </row>
    <row r="97" spans="1:10" ht="19.5" customHeight="1">
      <c r="A97" s="7"/>
      <c r="B97" s="8"/>
      <c r="C97" s="8"/>
      <c r="D97" s="8" t="s">
        <v>74</v>
      </c>
      <c r="E97" s="1"/>
      <c r="F97" s="1"/>
      <c r="G97" s="1"/>
      <c r="H97" s="3"/>
      <c r="I97" s="62">
        <v>1180000</v>
      </c>
      <c r="J97" s="63"/>
    </row>
    <row r="98" spans="1:10" ht="19.5" customHeight="1">
      <c r="A98" s="22"/>
      <c r="B98" s="23" t="s">
        <v>29</v>
      </c>
      <c r="C98" s="24"/>
      <c r="D98" s="24"/>
      <c r="E98" s="25"/>
      <c r="F98" s="25"/>
      <c r="G98" s="25"/>
      <c r="H98" s="26"/>
      <c r="I98" s="95">
        <f>SUM(I93:J97)</f>
        <v>71404925</v>
      </c>
      <c r="J98" s="96"/>
    </row>
    <row r="99" spans="1:10" ht="21.75" customHeight="1" thickBot="1">
      <c r="A99" s="14" t="s">
        <v>30</v>
      </c>
      <c r="B99" s="4"/>
      <c r="C99" s="30" t="s">
        <v>51</v>
      </c>
      <c r="D99" s="4"/>
      <c r="E99" s="4"/>
      <c r="F99" s="4"/>
      <c r="G99" s="4"/>
      <c r="H99" s="5"/>
      <c r="I99" s="91">
        <f>SUM(I91+I98)</f>
        <v>87030923</v>
      </c>
      <c r="J99" s="92"/>
    </row>
    <row r="100" spans="1:10" ht="11.25" customHeight="1">
      <c r="A100" s="72" t="s">
        <v>31</v>
      </c>
      <c r="B100" s="73"/>
      <c r="C100" s="73"/>
      <c r="D100" s="73"/>
      <c r="E100" s="1"/>
      <c r="F100" s="100" t="s">
        <v>52</v>
      </c>
      <c r="G100" s="100"/>
      <c r="H100" s="15"/>
      <c r="I100" s="89">
        <f>SUM(I71-I99)</f>
        <v>1108224146</v>
      </c>
      <c r="J100" s="90"/>
    </row>
    <row r="101" spans="1:10" ht="11.25" customHeight="1">
      <c r="A101" s="74"/>
      <c r="B101" s="75"/>
      <c r="C101" s="75"/>
      <c r="D101" s="75"/>
      <c r="E101" s="1"/>
      <c r="F101" s="101"/>
      <c r="G101" s="101"/>
      <c r="H101" s="3"/>
      <c r="I101" s="91"/>
      <c r="J101" s="92"/>
    </row>
    <row r="102" spans="1:10" ht="11.25" customHeight="1" thickBot="1">
      <c r="A102" s="76"/>
      <c r="B102" s="77"/>
      <c r="C102" s="77"/>
      <c r="D102" s="77"/>
      <c r="E102" s="4"/>
      <c r="F102" s="102"/>
      <c r="G102" s="102"/>
      <c r="H102" s="5"/>
      <c r="I102" s="93"/>
      <c r="J102" s="94"/>
    </row>
    <row r="103" ht="8.25" customHeight="1"/>
    <row r="104" ht="31.5" customHeight="1">
      <c r="F104" s="16" t="s">
        <v>71</v>
      </c>
    </row>
    <row r="105" s="16" customFormat="1" ht="35.25" customHeight="1">
      <c r="A105" s="16" t="s">
        <v>39</v>
      </c>
    </row>
    <row r="106" spans="1:10" s="16" customFormat="1" ht="40.5" customHeight="1" thickBot="1">
      <c r="A106" s="16" t="s">
        <v>40</v>
      </c>
      <c r="F106" s="17" t="s">
        <v>41</v>
      </c>
      <c r="G106" s="17"/>
      <c r="H106" s="17"/>
      <c r="I106" s="17"/>
      <c r="J106" s="33" t="s">
        <v>55</v>
      </c>
    </row>
    <row r="107" spans="1:10" s="16" customFormat="1" ht="40.5" customHeight="1">
      <c r="A107" s="16" t="s">
        <v>72</v>
      </c>
      <c r="G107"/>
      <c r="H107"/>
      <c r="I107"/>
      <c r="J107" s="34"/>
    </row>
    <row r="108" spans="6:10" ht="40.5" customHeight="1" thickBot="1">
      <c r="F108" s="17" t="s">
        <v>42</v>
      </c>
      <c r="G108" s="4"/>
      <c r="H108" s="4"/>
      <c r="I108" s="4"/>
      <c r="J108" s="33" t="s">
        <v>55</v>
      </c>
    </row>
    <row r="109" spans="6:10" ht="40.5" customHeight="1">
      <c r="F109" s="16"/>
      <c r="J109" s="34"/>
    </row>
    <row r="110" spans="6:10" ht="40.5" customHeight="1" thickBot="1">
      <c r="F110" s="17" t="s">
        <v>42</v>
      </c>
      <c r="G110" s="4"/>
      <c r="H110" s="4"/>
      <c r="I110" s="4"/>
      <c r="J110" s="33" t="s">
        <v>55</v>
      </c>
    </row>
    <row r="111" ht="30" customHeight="1"/>
  </sheetData>
  <sheetProtection/>
  <mergeCells count="102">
    <mergeCell ref="D52:G52"/>
    <mergeCell ref="D53:F53"/>
    <mergeCell ref="D54:H54"/>
    <mergeCell ref="I69:J69"/>
    <mergeCell ref="I96:J96"/>
    <mergeCell ref="I21:J21"/>
    <mergeCell ref="I29:J29"/>
    <mergeCell ref="I89:J89"/>
    <mergeCell ref="I84:J84"/>
    <mergeCell ref="I85:J85"/>
    <mergeCell ref="I78:J78"/>
    <mergeCell ref="I79:J79"/>
    <mergeCell ref="I80:J80"/>
    <mergeCell ref="I81:J81"/>
    <mergeCell ref="I83:J83"/>
    <mergeCell ref="I59:J59"/>
    <mergeCell ref="I70:J70"/>
    <mergeCell ref="F100:G102"/>
    <mergeCell ref="I61:J61"/>
    <mergeCell ref="I62:J62"/>
    <mergeCell ref="I63:J63"/>
    <mergeCell ref="I64:J64"/>
    <mergeCell ref="I91:J91"/>
    <mergeCell ref="I92:J92"/>
    <mergeCell ref="I97:J97"/>
    <mergeCell ref="I88:J88"/>
    <mergeCell ref="I82:J82"/>
    <mergeCell ref="I67:J67"/>
    <mergeCell ref="I18:J18"/>
    <mergeCell ref="I49:J49"/>
    <mergeCell ref="I60:J60"/>
    <mergeCell ref="I47:J47"/>
    <mergeCell ref="I48:J48"/>
    <mergeCell ref="I19:J19"/>
    <mergeCell ref="I55:J55"/>
    <mergeCell ref="I50:J50"/>
    <mergeCell ref="I100:J102"/>
    <mergeCell ref="I98:J98"/>
    <mergeCell ref="I99:J99"/>
    <mergeCell ref="I94:J94"/>
    <mergeCell ref="I95:J95"/>
    <mergeCell ref="I90:J90"/>
    <mergeCell ref="I93:J93"/>
    <mergeCell ref="I75:J75"/>
    <mergeCell ref="I66:J66"/>
    <mergeCell ref="I56:J56"/>
    <mergeCell ref="I57:J57"/>
    <mergeCell ref="I68:J68"/>
    <mergeCell ref="I77:J77"/>
    <mergeCell ref="I76:J76"/>
    <mergeCell ref="I71:J71"/>
    <mergeCell ref="I74:J74"/>
    <mergeCell ref="I65:J65"/>
    <mergeCell ref="I86:J86"/>
    <mergeCell ref="I87:J87"/>
    <mergeCell ref="A100:D102"/>
    <mergeCell ref="I4:J4"/>
    <mergeCell ref="A4:H4"/>
    <mergeCell ref="I7:J7"/>
    <mergeCell ref="I8:J8"/>
    <mergeCell ref="I10:J10"/>
    <mergeCell ref="I9:J9"/>
    <mergeCell ref="D14:H14"/>
    <mergeCell ref="A2:J2"/>
    <mergeCell ref="A3:H3"/>
    <mergeCell ref="G20:H20"/>
    <mergeCell ref="I5:J5"/>
    <mergeCell ref="I17:J17"/>
    <mergeCell ref="I11:J11"/>
    <mergeCell ref="I12:J12"/>
    <mergeCell ref="I13:J13"/>
    <mergeCell ref="I6:J6"/>
    <mergeCell ref="I14:J14"/>
    <mergeCell ref="I15:J15"/>
    <mergeCell ref="I27:J27"/>
    <mergeCell ref="I41:J41"/>
    <mergeCell ref="I16:J16"/>
    <mergeCell ref="I25:J25"/>
    <mergeCell ref="I26:J26"/>
    <mergeCell ref="I35:J35"/>
    <mergeCell ref="I22:J22"/>
    <mergeCell ref="I24:J24"/>
    <mergeCell ref="I46:J46"/>
    <mergeCell ref="I36:J36"/>
    <mergeCell ref="I37:J37"/>
    <mergeCell ref="I28:J28"/>
    <mergeCell ref="I23:J23"/>
    <mergeCell ref="I44:J44"/>
    <mergeCell ref="I45:J45"/>
    <mergeCell ref="I38:J38"/>
    <mergeCell ref="I39:J39"/>
    <mergeCell ref="I40:J40"/>
    <mergeCell ref="D8:H8"/>
    <mergeCell ref="I42:J42"/>
    <mergeCell ref="D55:G55"/>
    <mergeCell ref="D50:H50"/>
    <mergeCell ref="G30:H30"/>
    <mergeCell ref="I30:J30"/>
    <mergeCell ref="I43:J43"/>
    <mergeCell ref="I20:J20"/>
    <mergeCell ref="I31:J31"/>
    <mergeCell ref="I34:J34"/>
  </mergeCells>
  <printOptions/>
  <pageMargins left="0.5511811023622047" right="0.4724409448818898" top="0.03937007874015748" bottom="0.03937007874015748" header="0.2362204724409449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　滋</dc:creator>
  <cp:keywords/>
  <dc:description/>
  <cp:lastModifiedBy>user</cp:lastModifiedBy>
  <cp:lastPrinted>2022-05-18T10:08:26Z</cp:lastPrinted>
  <dcterms:created xsi:type="dcterms:W3CDTF">2007-04-23T23:59:15Z</dcterms:created>
  <dcterms:modified xsi:type="dcterms:W3CDTF">2022-05-18T10:31:22Z</dcterms:modified>
  <cp:category/>
  <cp:version/>
  <cp:contentType/>
  <cp:contentStatus/>
</cp:coreProperties>
</file>